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20730" windowHeight="11760" tabRatio="601"/>
  </bookViews>
  <sheets>
    <sheet name="2023" sheetId="1" r:id="rId1"/>
  </sheets>
  <calcPr calcId="145621" calcOnSave="0"/>
  <customWorkbookViews>
    <customWorkbookView name="Сарапова Ольга - Личное представление" guid="{2276689C-E0BE-47DD-A399-8C9407B8A06A}" mergeInterval="0" personalView="1" maximized="1" windowWidth="1276" windowHeight="809" tabRatio="601" activeSheetId="1" showComments="commIndAndComment"/>
    <customWorkbookView name="astafeva - Личное представление" guid="{D55A4689-801B-4CC8-BED0-DB213DCBCECA}" mergeInterval="0" personalView="1" maximized="1" xWindow="1" yWindow="1" windowWidth="1280" windowHeight="748" tabRatio="601" activeSheetId="1" showComments="commIndAndComment"/>
  </customWorkbookViews>
</workbook>
</file>

<file path=xl/calcChain.xml><?xml version="1.0" encoding="utf-8"?>
<calcChain xmlns="http://schemas.openxmlformats.org/spreadsheetml/2006/main">
  <c r="N37" i="1" l="1"/>
  <c r="M13" i="1"/>
  <c r="J13" i="1"/>
  <c r="G13" i="1"/>
  <c r="D13" i="1"/>
  <c r="J28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4" i="1"/>
  <c r="G14" i="1"/>
  <c r="J14" i="1"/>
  <c r="M14" i="1"/>
  <c r="D15" i="1"/>
  <c r="G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G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</calcChain>
</file>

<file path=xl/sharedStrings.xml><?xml version="1.0" encoding="utf-8"?>
<sst xmlns="http://schemas.openxmlformats.org/spreadsheetml/2006/main" count="63" uniqueCount="48">
  <si>
    <t>Хлеб ржаной</t>
  </si>
  <si>
    <t>Мука пшеничная</t>
  </si>
  <si>
    <t>Фрукты свежие</t>
  </si>
  <si>
    <t>Кондитерские изделия</t>
  </si>
  <si>
    <t>Сахар</t>
  </si>
  <si>
    <t>Масло сливочное</t>
  </si>
  <si>
    <t>Масло растительное</t>
  </si>
  <si>
    <t>Творог</t>
  </si>
  <si>
    <t>Сметана</t>
  </si>
  <si>
    <t>Сыр</t>
  </si>
  <si>
    <t>Чай</t>
  </si>
  <si>
    <t>норма</t>
  </si>
  <si>
    <t>факт</t>
  </si>
  <si>
    <t xml:space="preserve"> % выполнения</t>
  </si>
  <si>
    <t xml:space="preserve"> % выполнения по ДОУ</t>
  </si>
  <si>
    <t>за</t>
  </si>
  <si>
    <t>Кол-во д/д</t>
  </si>
  <si>
    <t>Овощи, зелень</t>
  </si>
  <si>
    <t>Соки фруктовые, овощные</t>
  </si>
  <si>
    <t>Яйцо шт.</t>
  </si>
  <si>
    <t>Макаронные изделия</t>
  </si>
  <si>
    <t>Какако - порошок</t>
  </si>
  <si>
    <t>Кофейный напиток</t>
  </si>
  <si>
    <t>1-3 года</t>
  </si>
  <si>
    <t>3-7 лет</t>
  </si>
  <si>
    <t>СПРАВКА о выполнении натуральных норм питания</t>
  </si>
  <si>
    <t>Режим работы ОО</t>
  </si>
  <si>
    <t>ИТОГО:</t>
  </si>
  <si>
    <t>Субпродукты (печень, язык, сердце)</t>
  </si>
  <si>
    <t>Картофель</t>
  </si>
  <si>
    <t>Молоко, молочная и кисломолочная продукция</t>
  </si>
  <si>
    <t>Мясо 1 категории</t>
  </si>
  <si>
    <t>Птица (куры, цыплята-бройлеры, индейка-потрошеная 1 кат.)</t>
  </si>
  <si>
    <t>Рыба (филе), в т.ч.  филе сл/малосоленое</t>
  </si>
  <si>
    <t>Сухофрукты</t>
  </si>
  <si>
    <t>Витаминизированные напитки</t>
  </si>
  <si>
    <t>Хлеб пшеничный</t>
  </si>
  <si>
    <t>Крупы, бобовые</t>
  </si>
  <si>
    <t>Дрожжи хлебопекарные</t>
  </si>
  <si>
    <t>крахмал</t>
  </si>
  <si>
    <t>Соль пищевая поваренная йодированная</t>
  </si>
  <si>
    <t>8 - 10,5 часов (нетто)</t>
  </si>
  <si>
    <t>12 часов (нетто)</t>
  </si>
  <si>
    <t xml:space="preserve"> </t>
  </si>
  <si>
    <t>МДОУ №    26 "Ветерок"           ЯМР</t>
  </si>
  <si>
    <t>Руководитель ОО___Щербакова И.С.__________________________________________________________________________________________________________________________</t>
  </si>
  <si>
    <t>Старшая медицинская сестра___Модженок Н.В.__________________________________________________________________</t>
  </si>
  <si>
    <t>июль-декабрь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</si>
</sst>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FFFB7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3" xfId="0" applyFont="1" applyBorder="1" applyAlignment="1" applyProtection="1">
      <alignment wrapText="1"/>
      <protection hidden="1"/>
    </xf>
    <xf numFmtId="0" fontId="4" fillId="4" borderId="0" xfId="0" applyFont="1" applyFill="1" applyAlignment="1" applyProtection="1">
      <protection locked="0"/>
    </xf>
    <xf numFmtId="16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4" borderId="3" xfId="0" applyFont="1" applyFill="1" applyBorder="1" applyAlignment="1" applyProtection="1">
      <alignment wrapText="1"/>
      <protection locked="0"/>
    </xf>
    <xf numFmtId="164" fontId="4" fillId="0" borderId="3" xfId="0" applyNumberFormat="1" applyFont="1" applyFill="1" applyBorder="1" applyAlignment="1">
      <alignment wrapText="1"/>
    </xf>
    <xf numFmtId="164" fontId="4" fillId="4" borderId="3" xfId="0" applyNumberFormat="1" applyFont="1" applyFill="1" applyBorder="1" applyAlignment="1">
      <alignment wrapText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0" applyFont="1" applyFill="1" applyBorder="1" applyAlignment="1" applyProtection="1">
      <alignment wrapText="1"/>
      <protection locked="0"/>
    </xf>
    <xf numFmtId="164" fontId="4" fillId="2" borderId="3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3" borderId="3" xfId="0" applyFont="1" applyFill="1" applyBorder="1" applyAlignment="1" applyProtection="1">
      <alignment wrapText="1"/>
      <protection locked="0"/>
    </xf>
    <xf numFmtId="0" fontId="4" fillId="4" borderId="3" xfId="0" applyFont="1" applyFill="1" applyBorder="1" applyAlignment="1" applyProtection="1">
      <alignment wrapText="1"/>
    </xf>
    <xf numFmtId="2" fontId="4" fillId="4" borderId="3" xfId="0" applyNumberFormat="1" applyFont="1" applyFill="1" applyBorder="1" applyAlignment="1" applyProtection="1">
      <alignment wrapText="1"/>
      <protection locked="0"/>
    </xf>
    <xf numFmtId="0" fontId="5" fillId="0" borderId="25" xfId="0" applyFont="1" applyBorder="1" applyAlignment="1">
      <alignment horizontal="center"/>
    </xf>
    <xf numFmtId="0" fontId="5" fillId="0" borderId="5" xfId="0" applyFont="1" applyBorder="1" applyAlignment="1"/>
    <xf numFmtId="0" fontId="6" fillId="0" borderId="1" xfId="0" applyFont="1" applyFill="1" applyBorder="1" applyAlignment="1" applyProtection="1"/>
    <xf numFmtId="0" fontId="5" fillId="0" borderId="3" xfId="0" applyFont="1" applyBorder="1" applyAlignment="1"/>
    <xf numFmtId="0" fontId="6" fillId="4" borderId="22" xfId="0" applyFont="1" applyFill="1" applyBorder="1" applyAlignment="1"/>
    <xf numFmtId="0" fontId="5" fillId="0" borderId="2" xfId="0" applyFont="1" applyFill="1" applyBorder="1" applyAlignment="1" applyProtection="1">
      <protection locked="0"/>
    </xf>
    <xf numFmtId="0" fontId="6" fillId="0" borderId="1" xfId="0" applyFont="1" applyBorder="1" applyAlignment="1"/>
    <xf numFmtId="0" fontId="5" fillId="0" borderId="3" xfId="0" applyFont="1" applyFill="1" applyBorder="1" applyAlignment="1" applyProtection="1">
      <protection locked="0"/>
    </xf>
    <xf numFmtId="0" fontId="6" fillId="4" borderId="2" xfId="0" applyFont="1" applyFill="1" applyBorder="1" applyAlignment="1"/>
    <xf numFmtId="0" fontId="5" fillId="0" borderId="4" xfId="0" applyFon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8" xfId="0" applyFont="1" applyBorder="1" applyAlignment="1"/>
    <xf numFmtId="164" fontId="6" fillId="5" borderId="23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6" borderId="4" xfId="0" applyFont="1" applyFill="1" applyBorder="1" applyAlignment="1">
      <alignment wrapText="1"/>
    </xf>
    <xf numFmtId="0" fontId="5" fillId="6" borderId="6" xfId="0" applyFont="1" applyFill="1" applyBorder="1" applyAlignment="1">
      <alignment wrapText="1"/>
    </xf>
    <xf numFmtId="0" fontId="8" fillId="0" borderId="7" xfId="0" applyFont="1" applyBorder="1" applyAlignment="1" applyProtection="1">
      <alignment wrapText="1"/>
      <protection hidden="1"/>
    </xf>
    <xf numFmtId="0" fontId="8" fillId="4" borderId="7" xfId="0" applyFont="1" applyFill="1" applyBorder="1" applyAlignment="1" applyProtection="1">
      <alignment wrapText="1"/>
      <protection locked="0"/>
    </xf>
    <xf numFmtId="164" fontId="8" fillId="0" borderId="7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164" fontId="8" fillId="0" borderId="7" xfId="0" applyNumberFormat="1" applyFont="1" applyFill="1" applyBorder="1" applyAlignment="1">
      <alignment wrapText="1"/>
    </xf>
    <xf numFmtId="164" fontId="8" fillId="4" borderId="3" xfId="0" applyNumberFormat="1" applyFont="1" applyFill="1" applyBorder="1" applyAlignment="1">
      <alignment wrapText="1"/>
    </xf>
    <xf numFmtId="0" fontId="8" fillId="0" borderId="3" xfId="0" applyFont="1" applyBorder="1" applyAlignment="1" applyProtection="1">
      <alignment wrapText="1"/>
      <protection hidden="1"/>
    </xf>
    <xf numFmtId="0" fontId="8" fillId="4" borderId="3" xfId="0" applyFont="1" applyFill="1" applyBorder="1" applyAlignment="1" applyProtection="1">
      <alignment wrapText="1"/>
      <protection locked="0"/>
    </xf>
    <xf numFmtId="164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164" fontId="8" fillId="0" borderId="3" xfId="0" applyNumberFormat="1" applyFont="1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4" borderId="17" xfId="0" applyFont="1" applyFill="1" applyBorder="1" applyAlignment="1"/>
    <xf numFmtId="0" fontId="6" fillId="4" borderId="8" xfId="0" applyFont="1" applyFill="1" applyBorder="1" applyAlignment="1"/>
    <xf numFmtId="0" fontId="6" fillId="4" borderId="24" xfId="0" applyFont="1" applyFill="1" applyBorder="1" applyAlignment="1"/>
    <xf numFmtId="0" fontId="6" fillId="4" borderId="21" xfId="0" applyFont="1" applyFill="1" applyBorder="1" applyAlignment="1"/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" xfId="0" applyFont="1" applyBorder="1" applyAlignment="1"/>
    <xf numFmtId="0" fontId="7" fillId="0" borderId="1" xfId="0" applyFont="1" applyBorder="1" applyAlignment="1"/>
    <xf numFmtId="0" fontId="7" fillId="0" borderId="12" xfId="0" applyFont="1" applyBorder="1" applyAlignment="1"/>
    <xf numFmtId="0" fontId="5" fillId="4" borderId="17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1" xfId="0" applyFont="1" applyFill="1" applyBorder="1" applyAlignment="1"/>
    <xf numFmtId="0" fontId="5" fillId="0" borderId="17" xfId="0" applyFont="1" applyBorder="1" applyAlignment="1"/>
    <xf numFmtId="0" fontId="5" fillId="0" borderId="8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90" zoomScaleNormal="90" workbookViewId="0">
      <selection activeCell="Q29" sqref="Q29"/>
    </sheetView>
  </sheetViews>
  <sheetFormatPr defaultColWidth="9.140625" defaultRowHeight="11.25" x14ac:dyDescent="0.2"/>
  <cols>
    <col min="1" max="1" width="33.7109375" style="2" customWidth="1"/>
    <col min="2" max="6" width="6.42578125" style="2" customWidth="1"/>
    <col min="7" max="7" width="8.42578125" style="2" customWidth="1"/>
    <col min="8" max="13" width="6.42578125" style="2" customWidth="1"/>
    <col min="14" max="14" width="10.28515625" style="2" customWidth="1"/>
    <col min="15" max="15" width="5.7109375" style="2" customWidth="1"/>
    <col min="16" max="16" width="6.42578125" style="2" customWidth="1"/>
    <col min="17" max="17" width="7.85546875" style="2" customWidth="1"/>
    <col min="18" max="16384" width="9.140625" style="2"/>
  </cols>
  <sheetData>
    <row r="1" spans="1:16" ht="18" customHeight="1" thickBot="1" x14ac:dyDescent="0.3">
      <c r="A1" s="56" t="s">
        <v>25</v>
      </c>
      <c r="B1" s="55"/>
      <c r="C1" s="55"/>
      <c r="D1" s="55"/>
      <c r="E1" s="55"/>
      <c r="F1" s="55"/>
      <c r="G1" s="55"/>
      <c r="H1" s="55" t="s">
        <v>44</v>
      </c>
      <c r="I1" s="55"/>
      <c r="J1" s="55"/>
      <c r="K1" s="55"/>
      <c r="L1" s="55"/>
      <c r="M1" s="55"/>
      <c r="N1" s="55"/>
    </row>
    <row r="2" spans="1:16" ht="16.5" customHeight="1" thickBot="1" x14ac:dyDescent="0.3">
      <c r="A2" s="57"/>
      <c r="B2" s="58"/>
      <c r="C2" s="59"/>
      <c r="D2" s="58"/>
      <c r="E2" s="58"/>
      <c r="F2" s="58"/>
      <c r="G2" s="60"/>
      <c r="H2" s="22" t="s">
        <v>15</v>
      </c>
      <c r="I2" s="75" t="s">
        <v>47</v>
      </c>
      <c r="J2" s="76"/>
      <c r="K2" s="77"/>
      <c r="L2" s="77"/>
      <c r="M2" s="77"/>
      <c r="N2" s="78"/>
    </row>
    <row r="3" spans="1:16" ht="15" x14ac:dyDescent="0.25">
      <c r="A3" s="23" t="s">
        <v>16</v>
      </c>
      <c r="B3" s="24"/>
      <c r="C3" s="25" t="s">
        <v>23</v>
      </c>
      <c r="D3" s="26">
        <v>1782</v>
      </c>
      <c r="E3" s="27" t="s">
        <v>24</v>
      </c>
      <c r="F3" s="26">
        <v>7924</v>
      </c>
      <c r="G3" s="28"/>
      <c r="H3" s="25" t="s">
        <v>23</v>
      </c>
      <c r="I3" s="26"/>
      <c r="J3" s="29" t="s">
        <v>24</v>
      </c>
      <c r="K3" s="30"/>
      <c r="L3" s="72"/>
      <c r="M3" s="73"/>
      <c r="N3" s="74"/>
      <c r="O3" s="1"/>
      <c r="P3" s="1"/>
    </row>
    <row r="4" spans="1:16" s="3" customFormat="1" ht="15.75" customHeight="1" x14ac:dyDescent="0.25">
      <c r="A4" s="31" t="s">
        <v>26</v>
      </c>
      <c r="B4" s="69" t="s">
        <v>41</v>
      </c>
      <c r="C4" s="70"/>
      <c r="D4" s="70"/>
      <c r="E4" s="70"/>
      <c r="F4" s="70"/>
      <c r="G4" s="71"/>
      <c r="H4" s="69" t="s">
        <v>42</v>
      </c>
      <c r="I4" s="70"/>
      <c r="J4" s="70"/>
      <c r="K4" s="70"/>
      <c r="L4" s="81"/>
      <c r="M4" s="81"/>
      <c r="N4" s="82"/>
      <c r="O4" s="6"/>
      <c r="P4" s="6"/>
    </row>
    <row r="5" spans="1:16" s="3" customFormat="1" ht="17.25" customHeight="1" x14ac:dyDescent="0.25">
      <c r="A5" s="61"/>
      <c r="B5" s="63" t="s">
        <v>23</v>
      </c>
      <c r="C5" s="64"/>
      <c r="D5" s="65" t="s">
        <v>13</v>
      </c>
      <c r="E5" s="67" t="s">
        <v>24</v>
      </c>
      <c r="F5" s="68"/>
      <c r="G5" s="65" t="s">
        <v>13</v>
      </c>
      <c r="H5" s="67" t="s">
        <v>23</v>
      </c>
      <c r="I5" s="68"/>
      <c r="J5" s="65" t="s">
        <v>13</v>
      </c>
      <c r="K5" s="67" t="s">
        <v>24</v>
      </c>
      <c r="L5" s="68"/>
      <c r="M5" s="65" t="s">
        <v>13</v>
      </c>
      <c r="N5" s="85" t="s">
        <v>14</v>
      </c>
      <c r="O5" s="7"/>
      <c r="P5" s="7"/>
    </row>
    <row r="6" spans="1:16" ht="26.25" customHeight="1" x14ac:dyDescent="0.25">
      <c r="A6" s="62"/>
      <c r="B6" s="41" t="s">
        <v>11</v>
      </c>
      <c r="C6" s="32" t="s">
        <v>12</v>
      </c>
      <c r="D6" s="66"/>
      <c r="E6" s="41" t="s">
        <v>11</v>
      </c>
      <c r="F6" s="32" t="s">
        <v>12</v>
      </c>
      <c r="G6" s="66"/>
      <c r="H6" s="41" t="s">
        <v>11</v>
      </c>
      <c r="I6" s="32" t="s">
        <v>12</v>
      </c>
      <c r="J6" s="66"/>
      <c r="K6" s="41" t="s">
        <v>11</v>
      </c>
      <c r="L6" s="32" t="s">
        <v>12</v>
      </c>
      <c r="M6" s="66"/>
      <c r="N6" s="86"/>
      <c r="O6" s="4"/>
      <c r="P6" s="4"/>
    </row>
    <row r="7" spans="1:16" ht="29.25" customHeight="1" x14ac:dyDescent="0.25">
      <c r="A7" s="33" t="s">
        <v>30</v>
      </c>
      <c r="B7" s="8">
        <v>293</v>
      </c>
      <c r="C7" s="9">
        <v>293</v>
      </c>
      <c r="D7" s="10">
        <f>C7/B7*100</f>
        <v>100</v>
      </c>
      <c r="E7" s="11">
        <v>338</v>
      </c>
      <c r="F7" s="12">
        <v>338</v>
      </c>
      <c r="G7" s="13">
        <f t="shared" ref="G7:G36" si="0">F7/E7*100</f>
        <v>100</v>
      </c>
      <c r="H7" s="11">
        <v>371</v>
      </c>
      <c r="I7" s="12"/>
      <c r="J7" s="10">
        <f>I7/H7*100</f>
        <v>0</v>
      </c>
      <c r="K7" s="11">
        <v>428</v>
      </c>
      <c r="L7" s="12"/>
      <c r="M7" s="13">
        <f>L7/K7*100</f>
        <v>0</v>
      </c>
      <c r="N7" s="14">
        <v>100</v>
      </c>
      <c r="O7" s="1"/>
      <c r="P7" s="1"/>
    </row>
    <row r="8" spans="1:16" ht="15" customHeight="1" x14ac:dyDescent="0.25">
      <c r="A8" s="33" t="s">
        <v>7</v>
      </c>
      <c r="B8" s="8">
        <v>23</v>
      </c>
      <c r="C8" s="12">
        <v>23</v>
      </c>
      <c r="D8" s="10">
        <f t="shared" ref="D8:D35" si="1">C8/B8*100</f>
        <v>100</v>
      </c>
      <c r="E8" s="11">
        <v>30</v>
      </c>
      <c r="F8" s="12">
        <v>29</v>
      </c>
      <c r="G8" s="13">
        <f>F8/E8*100</f>
        <v>96.666666666666671</v>
      </c>
      <c r="H8" s="11">
        <v>29</v>
      </c>
      <c r="I8" s="12"/>
      <c r="J8" s="10">
        <f t="shared" ref="J8:J36" si="2">I8/H8*100</f>
        <v>0</v>
      </c>
      <c r="K8" s="11">
        <v>38</v>
      </c>
      <c r="L8" s="12"/>
      <c r="M8" s="13">
        <f t="shared" ref="M8:M36" si="3">L8/K8*100</f>
        <v>0</v>
      </c>
      <c r="N8" s="14">
        <v>98.4</v>
      </c>
      <c r="O8" s="1"/>
      <c r="P8" s="1"/>
    </row>
    <row r="9" spans="1:16" ht="15" customHeight="1" x14ac:dyDescent="0.25">
      <c r="A9" s="33" t="s">
        <v>8</v>
      </c>
      <c r="B9" s="8">
        <v>7</v>
      </c>
      <c r="C9" s="12">
        <v>7</v>
      </c>
      <c r="D9" s="10">
        <f t="shared" si="1"/>
        <v>100</v>
      </c>
      <c r="E9" s="11">
        <v>8</v>
      </c>
      <c r="F9" s="12">
        <v>8</v>
      </c>
      <c r="G9" s="13">
        <f t="shared" si="0"/>
        <v>100</v>
      </c>
      <c r="H9" s="11">
        <v>9</v>
      </c>
      <c r="I9" s="12"/>
      <c r="J9" s="10">
        <f>I9/H9*100</f>
        <v>0</v>
      </c>
      <c r="K9" s="11">
        <v>10</v>
      </c>
      <c r="L9" s="12"/>
      <c r="M9" s="13">
        <f t="shared" si="3"/>
        <v>0</v>
      </c>
      <c r="N9" s="14">
        <v>100</v>
      </c>
      <c r="O9" s="1"/>
      <c r="P9" s="1"/>
    </row>
    <row r="10" spans="1:16" ht="15" customHeight="1" x14ac:dyDescent="0.25">
      <c r="A10" s="33" t="s">
        <v>9</v>
      </c>
      <c r="B10" s="8">
        <v>3</v>
      </c>
      <c r="C10" s="12">
        <v>3</v>
      </c>
      <c r="D10" s="10">
        <f t="shared" si="1"/>
        <v>100</v>
      </c>
      <c r="E10" s="11">
        <v>5</v>
      </c>
      <c r="F10" s="12">
        <v>5</v>
      </c>
      <c r="G10" s="13">
        <f t="shared" si="0"/>
        <v>100</v>
      </c>
      <c r="H10" s="11">
        <v>4</v>
      </c>
      <c r="I10" s="12"/>
      <c r="J10" s="10">
        <f t="shared" si="2"/>
        <v>0</v>
      </c>
      <c r="K10" s="11">
        <v>6</v>
      </c>
      <c r="L10" s="12"/>
      <c r="M10" s="13">
        <f>L10/K10*100</f>
        <v>0</v>
      </c>
      <c r="N10" s="14">
        <v>100</v>
      </c>
      <c r="O10" s="1"/>
      <c r="P10" s="1"/>
    </row>
    <row r="11" spans="1:16" ht="15" customHeight="1" x14ac:dyDescent="0.25">
      <c r="A11" s="33" t="s">
        <v>31</v>
      </c>
      <c r="B11" s="8">
        <v>38</v>
      </c>
      <c r="C11" s="12">
        <v>38</v>
      </c>
      <c r="D11" s="10">
        <f t="shared" si="1"/>
        <v>100</v>
      </c>
      <c r="E11" s="11">
        <v>41</v>
      </c>
      <c r="F11" s="12">
        <v>41</v>
      </c>
      <c r="G11" s="13">
        <f t="shared" si="0"/>
        <v>100</v>
      </c>
      <c r="H11" s="11">
        <v>48</v>
      </c>
      <c r="I11" s="12"/>
      <c r="J11" s="10">
        <f t="shared" si="2"/>
        <v>0</v>
      </c>
      <c r="K11" s="11">
        <v>52</v>
      </c>
      <c r="L11" s="12"/>
      <c r="M11" s="13">
        <f t="shared" si="3"/>
        <v>0</v>
      </c>
      <c r="N11" s="14">
        <v>100</v>
      </c>
      <c r="O11" s="1"/>
      <c r="P11" s="1"/>
    </row>
    <row r="12" spans="1:16" ht="43.5" customHeight="1" x14ac:dyDescent="0.25">
      <c r="A12" s="33" t="s">
        <v>32</v>
      </c>
      <c r="B12" s="8">
        <v>15</v>
      </c>
      <c r="C12" s="12">
        <v>15</v>
      </c>
      <c r="D12" s="10">
        <f t="shared" si="1"/>
        <v>100</v>
      </c>
      <c r="E12" s="11">
        <v>18</v>
      </c>
      <c r="F12" s="12">
        <v>19</v>
      </c>
      <c r="G12" s="13">
        <f t="shared" si="0"/>
        <v>105.55555555555556</v>
      </c>
      <c r="H12" s="11">
        <v>19</v>
      </c>
      <c r="I12" s="12"/>
      <c r="J12" s="10">
        <f t="shared" si="2"/>
        <v>0</v>
      </c>
      <c r="K12" s="11">
        <v>23</v>
      </c>
      <c r="L12" s="12"/>
      <c r="M12" s="13">
        <f t="shared" si="3"/>
        <v>0</v>
      </c>
      <c r="N12" s="14">
        <v>102.8</v>
      </c>
      <c r="O12" s="1"/>
      <c r="P12" s="1"/>
    </row>
    <row r="13" spans="1:16" ht="28.5" customHeight="1" x14ac:dyDescent="0.25">
      <c r="A13" s="42" t="s">
        <v>28</v>
      </c>
      <c r="B13" s="50">
        <v>15</v>
      </c>
      <c r="C13" s="51">
        <v>10</v>
      </c>
      <c r="D13" s="52">
        <f t="shared" si="1"/>
        <v>66.666666666666657</v>
      </c>
      <c r="E13" s="53">
        <v>19</v>
      </c>
      <c r="F13" s="51">
        <v>12</v>
      </c>
      <c r="G13" s="54">
        <f t="shared" si="0"/>
        <v>63.157894736842103</v>
      </c>
      <c r="H13" s="53">
        <v>19</v>
      </c>
      <c r="I13" s="51"/>
      <c r="J13" s="52">
        <f t="shared" si="2"/>
        <v>0</v>
      </c>
      <c r="K13" s="53">
        <v>24</v>
      </c>
      <c r="L13" s="51"/>
      <c r="M13" s="54">
        <f t="shared" si="3"/>
        <v>0</v>
      </c>
      <c r="N13" s="49">
        <v>65</v>
      </c>
      <c r="O13" s="1"/>
      <c r="P13" s="1"/>
    </row>
    <row r="14" spans="1:16" ht="31.5" customHeight="1" x14ac:dyDescent="0.25">
      <c r="A14" s="33" t="s">
        <v>33</v>
      </c>
      <c r="B14" s="8">
        <v>24</v>
      </c>
      <c r="C14" s="12">
        <v>24</v>
      </c>
      <c r="D14" s="10">
        <f t="shared" si="1"/>
        <v>100</v>
      </c>
      <c r="E14" s="11">
        <v>28</v>
      </c>
      <c r="F14" s="12">
        <v>28</v>
      </c>
      <c r="G14" s="13">
        <f t="shared" si="0"/>
        <v>100</v>
      </c>
      <c r="H14" s="11">
        <v>30</v>
      </c>
      <c r="I14" s="12"/>
      <c r="J14" s="10">
        <f t="shared" si="2"/>
        <v>0</v>
      </c>
      <c r="K14" s="11">
        <v>35</v>
      </c>
      <c r="L14" s="12"/>
      <c r="M14" s="13">
        <f t="shared" si="3"/>
        <v>0</v>
      </c>
      <c r="N14" s="14">
        <v>100</v>
      </c>
      <c r="O14" s="1"/>
      <c r="P14" s="1"/>
    </row>
    <row r="15" spans="1:16" ht="15" customHeight="1" x14ac:dyDescent="0.25">
      <c r="A15" s="33" t="s">
        <v>19</v>
      </c>
      <c r="B15" s="8">
        <v>1</v>
      </c>
      <c r="C15" s="19">
        <v>0.9</v>
      </c>
      <c r="D15" s="10">
        <f t="shared" si="1"/>
        <v>90</v>
      </c>
      <c r="E15" s="11">
        <v>1</v>
      </c>
      <c r="F15" s="12">
        <v>0.9</v>
      </c>
      <c r="G15" s="13">
        <f t="shared" si="0"/>
        <v>90</v>
      </c>
      <c r="H15" s="11">
        <v>1</v>
      </c>
      <c r="I15" s="12"/>
      <c r="J15" s="10">
        <v>0</v>
      </c>
      <c r="K15" s="11">
        <v>1</v>
      </c>
      <c r="L15" s="12"/>
      <c r="M15" s="13">
        <v>0</v>
      </c>
      <c r="N15" s="14">
        <v>90</v>
      </c>
      <c r="O15" s="1"/>
      <c r="P15" s="1"/>
    </row>
    <row r="16" spans="1:16" ht="15" customHeight="1" x14ac:dyDescent="0.25">
      <c r="A16" s="42" t="s">
        <v>29</v>
      </c>
      <c r="B16" s="50">
        <v>90</v>
      </c>
      <c r="C16" s="51">
        <v>90</v>
      </c>
      <c r="D16" s="52">
        <f t="shared" si="1"/>
        <v>100</v>
      </c>
      <c r="E16" s="53">
        <v>105</v>
      </c>
      <c r="F16" s="51">
        <v>109</v>
      </c>
      <c r="G16" s="54">
        <f t="shared" si="0"/>
        <v>103.80952380952382</v>
      </c>
      <c r="H16" s="53">
        <v>114</v>
      </c>
      <c r="I16" s="51"/>
      <c r="J16" s="52">
        <f t="shared" si="2"/>
        <v>0</v>
      </c>
      <c r="K16" s="53">
        <v>133</v>
      </c>
      <c r="L16" s="51"/>
      <c r="M16" s="54">
        <f t="shared" si="3"/>
        <v>0</v>
      </c>
      <c r="N16" s="49">
        <v>101.9</v>
      </c>
      <c r="O16" s="1"/>
      <c r="P16" s="1"/>
    </row>
    <row r="17" spans="1:16" ht="15" customHeight="1" x14ac:dyDescent="0.25">
      <c r="A17" s="42" t="s">
        <v>17</v>
      </c>
      <c r="B17" s="50">
        <v>135</v>
      </c>
      <c r="C17" s="51">
        <v>128</v>
      </c>
      <c r="D17" s="52">
        <f t="shared" si="1"/>
        <v>94.814814814814824</v>
      </c>
      <c r="E17" s="53">
        <v>165</v>
      </c>
      <c r="F17" s="51">
        <v>147</v>
      </c>
      <c r="G17" s="54">
        <f t="shared" si="0"/>
        <v>89.090909090909093</v>
      </c>
      <c r="H17" s="53">
        <v>171</v>
      </c>
      <c r="I17" s="51"/>
      <c r="J17" s="52">
        <f t="shared" si="2"/>
        <v>0</v>
      </c>
      <c r="K17" s="53">
        <v>209</v>
      </c>
      <c r="L17" s="51"/>
      <c r="M17" s="54">
        <f t="shared" si="3"/>
        <v>0</v>
      </c>
      <c r="N17" s="49">
        <v>92</v>
      </c>
      <c r="O17" s="1"/>
      <c r="P17" s="1"/>
    </row>
    <row r="18" spans="1:16" ht="15" customHeight="1" x14ac:dyDescent="0.25">
      <c r="A18" s="33" t="s">
        <v>2</v>
      </c>
      <c r="B18" s="8">
        <v>71</v>
      </c>
      <c r="C18" s="12">
        <v>75</v>
      </c>
      <c r="D18" s="10">
        <f t="shared" si="1"/>
        <v>105.63380281690141</v>
      </c>
      <c r="E18" s="11">
        <v>75</v>
      </c>
      <c r="F18" s="12">
        <v>75</v>
      </c>
      <c r="G18" s="13">
        <f t="shared" si="0"/>
        <v>100</v>
      </c>
      <c r="H18" s="11">
        <v>90</v>
      </c>
      <c r="I18" s="12"/>
      <c r="J18" s="10">
        <f t="shared" si="2"/>
        <v>0</v>
      </c>
      <c r="K18" s="11">
        <v>95</v>
      </c>
      <c r="L18" s="12"/>
      <c r="M18" s="10">
        <f t="shared" si="3"/>
        <v>0</v>
      </c>
      <c r="N18" s="14">
        <v>102.8</v>
      </c>
      <c r="O18" s="1"/>
      <c r="P18" s="1"/>
    </row>
    <row r="19" spans="1:16" ht="15" customHeight="1" x14ac:dyDescent="0.25">
      <c r="A19" s="33" t="s">
        <v>34</v>
      </c>
      <c r="B19" s="8">
        <v>7</v>
      </c>
      <c r="C19" s="12">
        <v>7</v>
      </c>
      <c r="D19" s="10">
        <f t="shared" si="1"/>
        <v>100</v>
      </c>
      <c r="E19" s="11">
        <v>8</v>
      </c>
      <c r="F19" s="12">
        <v>8</v>
      </c>
      <c r="G19" s="13">
        <f t="shared" si="0"/>
        <v>100</v>
      </c>
      <c r="H19" s="11">
        <v>9</v>
      </c>
      <c r="I19" s="12"/>
      <c r="J19" s="10">
        <f t="shared" si="2"/>
        <v>0</v>
      </c>
      <c r="K19" s="11">
        <v>10</v>
      </c>
      <c r="L19" s="12"/>
      <c r="M19" s="10">
        <f t="shared" si="3"/>
        <v>0</v>
      </c>
      <c r="N19" s="14">
        <v>100</v>
      </c>
      <c r="O19" s="1"/>
      <c r="P19" s="1"/>
    </row>
    <row r="20" spans="1:16" ht="15" customHeight="1" x14ac:dyDescent="0.25">
      <c r="A20" s="33" t="s">
        <v>18</v>
      </c>
      <c r="B20" s="8">
        <v>75</v>
      </c>
      <c r="C20" s="12">
        <v>75</v>
      </c>
      <c r="D20" s="10">
        <f t="shared" si="1"/>
        <v>100</v>
      </c>
      <c r="E20" s="11">
        <v>75</v>
      </c>
      <c r="F20" s="12">
        <v>75</v>
      </c>
      <c r="G20" s="13">
        <f t="shared" si="0"/>
        <v>100</v>
      </c>
      <c r="H20" s="11">
        <v>95</v>
      </c>
      <c r="I20" s="12"/>
      <c r="J20" s="10">
        <f t="shared" si="2"/>
        <v>0</v>
      </c>
      <c r="K20" s="11">
        <v>95</v>
      </c>
      <c r="L20" s="12"/>
      <c r="M20" s="13">
        <f t="shared" si="3"/>
        <v>0</v>
      </c>
      <c r="N20" s="14">
        <v>100</v>
      </c>
      <c r="O20" s="1"/>
      <c r="P20" s="1"/>
    </row>
    <row r="21" spans="1:16" ht="15" customHeight="1" x14ac:dyDescent="0.25">
      <c r="A21" s="33" t="s">
        <v>35</v>
      </c>
      <c r="B21" s="15"/>
      <c r="C21" s="16"/>
      <c r="D21" s="17"/>
      <c r="E21" s="11">
        <v>38</v>
      </c>
      <c r="F21" s="12">
        <v>38</v>
      </c>
      <c r="G21" s="13">
        <f t="shared" si="0"/>
        <v>100</v>
      </c>
      <c r="H21" s="18"/>
      <c r="I21" s="16"/>
      <c r="J21" s="17"/>
      <c r="K21" s="11">
        <v>48</v>
      </c>
      <c r="L21" s="12"/>
      <c r="M21" s="13">
        <f t="shared" si="3"/>
        <v>0</v>
      </c>
      <c r="N21" s="14">
        <v>100</v>
      </c>
      <c r="O21" s="1"/>
      <c r="P21" s="1"/>
    </row>
    <row r="22" spans="1:16" ht="15" customHeight="1" x14ac:dyDescent="0.25">
      <c r="A22" s="33" t="s">
        <v>0</v>
      </c>
      <c r="B22" s="8">
        <v>30</v>
      </c>
      <c r="C22" s="12">
        <v>30</v>
      </c>
      <c r="D22" s="10">
        <f t="shared" si="1"/>
        <v>100</v>
      </c>
      <c r="E22" s="11">
        <v>38</v>
      </c>
      <c r="F22" s="12">
        <v>38</v>
      </c>
      <c r="G22" s="13">
        <f t="shared" si="0"/>
        <v>100</v>
      </c>
      <c r="H22" s="11">
        <v>38</v>
      </c>
      <c r="I22" s="12"/>
      <c r="J22" s="10">
        <f t="shared" si="2"/>
        <v>0</v>
      </c>
      <c r="K22" s="11">
        <v>48</v>
      </c>
      <c r="L22" s="12"/>
      <c r="M22" s="13">
        <f t="shared" si="3"/>
        <v>0</v>
      </c>
      <c r="N22" s="14">
        <v>100</v>
      </c>
      <c r="O22" s="1"/>
      <c r="P22" s="1"/>
    </row>
    <row r="23" spans="1:16" ht="15" customHeight="1" x14ac:dyDescent="0.25">
      <c r="A23" s="33" t="s">
        <v>36</v>
      </c>
      <c r="B23" s="8">
        <v>45</v>
      </c>
      <c r="C23" s="12">
        <v>45</v>
      </c>
      <c r="D23" s="10">
        <f t="shared" si="1"/>
        <v>100</v>
      </c>
      <c r="E23" s="11">
        <v>60</v>
      </c>
      <c r="F23" s="12">
        <v>60</v>
      </c>
      <c r="G23" s="13">
        <f t="shared" si="0"/>
        <v>100</v>
      </c>
      <c r="H23" s="11">
        <v>57</v>
      </c>
      <c r="I23" s="12"/>
      <c r="J23" s="10">
        <f t="shared" si="2"/>
        <v>0</v>
      </c>
      <c r="K23" s="11">
        <v>76</v>
      </c>
      <c r="L23" s="12"/>
      <c r="M23" s="13">
        <f t="shared" si="3"/>
        <v>0</v>
      </c>
      <c r="N23" s="14">
        <v>100</v>
      </c>
      <c r="O23" s="1"/>
      <c r="P23" s="1"/>
    </row>
    <row r="24" spans="1:16" ht="15" customHeight="1" x14ac:dyDescent="0.25">
      <c r="A24" s="33" t="s">
        <v>37</v>
      </c>
      <c r="B24" s="8">
        <v>23</v>
      </c>
      <c r="C24" s="20">
        <v>24</v>
      </c>
      <c r="D24" s="10">
        <f t="shared" si="1"/>
        <v>104.34782608695652</v>
      </c>
      <c r="E24" s="11">
        <v>32</v>
      </c>
      <c r="F24" s="12">
        <v>33</v>
      </c>
      <c r="G24" s="13">
        <f t="shared" si="0"/>
        <v>103.125</v>
      </c>
      <c r="H24" s="11">
        <v>29</v>
      </c>
      <c r="I24" s="20"/>
      <c r="J24" s="10">
        <f t="shared" si="2"/>
        <v>0</v>
      </c>
      <c r="K24" s="11">
        <v>41</v>
      </c>
      <c r="L24" s="12"/>
      <c r="M24" s="13">
        <f t="shared" si="3"/>
        <v>0</v>
      </c>
      <c r="N24" s="14">
        <v>103.7</v>
      </c>
      <c r="O24" s="1"/>
      <c r="P24" s="1"/>
    </row>
    <row r="25" spans="1:16" s="1" customFormat="1" ht="15" customHeight="1" x14ac:dyDescent="0.25">
      <c r="A25" s="33" t="s">
        <v>20</v>
      </c>
      <c r="B25" s="8">
        <v>6</v>
      </c>
      <c r="C25" s="12">
        <v>6</v>
      </c>
      <c r="D25" s="10">
        <f t="shared" si="1"/>
        <v>100</v>
      </c>
      <c r="E25" s="11">
        <v>9</v>
      </c>
      <c r="F25" s="12">
        <v>9</v>
      </c>
      <c r="G25" s="13">
        <f t="shared" si="0"/>
        <v>100</v>
      </c>
      <c r="H25" s="11">
        <v>8</v>
      </c>
      <c r="I25" s="12"/>
      <c r="J25" s="10">
        <f t="shared" si="2"/>
        <v>0</v>
      </c>
      <c r="K25" s="11">
        <v>11</v>
      </c>
      <c r="L25" s="12"/>
      <c r="M25" s="13">
        <f t="shared" si="3"/>
        <v>0</v>
      </c>
      <c r="N25" s="14">
        <v>100</v>
      </c>
    </row>
    <row r="26" spans="1:16" ht="15" customHeight="1" x14ac:dyDescent="0.25">
      <c r="A26" s="33" t="s">
        <v>1</v>
      </c>
      <c r="B26" s="8">
        <v>19</v>
      </c>
      <c r="C26" s="12">
        <v>18</v>
      </c>
      <c r="D26" s="10">
        <f t="shared" si="1"/>
        <v>94.73684210526315</v>
      </c>
      <c r="E26" s="11">
        <v>22</v>
      </c>
      <c r="F26" s="12">
        <v>21</v>
      </c>
      <c r="G26" s="13">
        <f t="shared" si="0"/>
        <v>95.454545454545453</v>
      </c>
      <c r="H26" s="11">
        <v>24</v>
      </c>
      <c r="I26" s="12"/>
      <c r="J26" s="10">
        <f t="shared" si="2"/>
        <v>0</v>
      </c>
      <c r="K26" s="11">
        <v>28</v>
      </c>
      <c r="L26" s="12"/>
      <c r="M26" s="13">
        <f t="shared" si="3"/>
        <v>0</v>
      </c>
      <c r="N26" s="14">
        <v>95.1</v>
      </c>
      <c r="O26" s="1"/>
      <c r="P26" s="1"/>
    </row>
    <row r="27" spans="1:16" ht="15" customHeight="1" x14ac:dyDescent="0.25">
      <c r="A27" s="33" t="s">
        <v>5</v>
      </c>
      <c r="B27" s="8">
        <v>14</v>
      </c>
      <c r="C27" s="12">
        <v>14</v>
      </c>
      <c r="D27" s="10">
        <f t="shared" si="1"/>
        <v>100</v>
      </c>
      <c r="E27" s="11">
        <v>16</v>
      </c>
      <c r="F27" s="12">
        <v>16</v>
      </c>
      <c r="G27" s="13">
        <f t="shared" si="0"/>
        <v>100</v>
      </c>
      <c r="H27" s="11">
        <v>17</v>
      </c>
      <c r="I27" s="12"/>
      <c r="J27" s="10">
        <f t="shared" si="2"/>
        <v>0</v>
      </c>
      <c r="K27" s="11">
        <v>20</v>
      </c>
      <c r="L27" s="12"/>
      <c r="M27" s="13">
        <f t="shared" si="3"/>
        <v>0</v>
      </c>
      <c r="N27" s="14">
        <v>100</v>
      </c>
      <c r="O27" s="1"/>
      <c r="P27" s="1"/>
    </row>
    <row r="28" spans="1:16" ht="15" customHeight="1" x14ac:dyDescent="0.25">
      <c r="A28" s="33" t="s">
        <v>6</v>
      </c>
      <c r="B28" s="8">
        <v>7</v>
      </c>
      <c r="C28" s="12">
        <v>7</v>
      </c>
      <c r="D28" s="10">
        <f t="shared" si="1"/>
        <v>100</v>
      </c>
      <c r="E28" s="11">
        <v>8</v>
      </c>
      <c r="F28" s="12">
        <v>8</v>
      </c>
      <c r="G28" s="13">
        <f t="shared" si="0"/>
        <v>100</v>
      </c>
      <c r="H28" s="11">
        <v>9</v>
      </c>
      <c r="I28" s="12"/>
      <c r="J28" s="10">
        <f t="shared" si="2"/>
        <v>0</v>
      </c>
      <c r="K28" s="11">
        <v>10</v>
      </c>
      <c r="L28" s="12"/>
      <c r="M28" s="13">
        <f t="shared" si="3"/>
        <v>0</v>
      </c>
      <c r="N28" s="14">
        <v>100</v>
      </c>
      <c r="O28" s="1"/>
      <c r="P28" s="1"/>
    </row>
    <row r="29" spans="1:16" ht="15" customHeight="1" x14ac:dyDescent="0.25">
      <c r="A29" s="42" t="s">
        <v>3</v>
      </c>
      <c r="B29" s="50">
        <v>9</v>
      </c>
      <c r="C29" s="51">
        <v>9</v>
      </c>
      <c r="D29" s="52">
        <f t="shared" si="1"/>
        <v>100</v>
      </c>
      <c r="E29" s="53">
        <v>15</v>
      </c>
      <c r="F29" s="51">
        <v>14</v>
      </c>
      <c r="G29" s="54">
        <f t="shared" si="0"/>
        <v>93.333333333333329</v>
      </c>
      <c r="H29" s="53">
        <v>11</v>
      </c>
      <c r="I29" s="51"/>
      <c r="J29" s="52">
        <f t="shared" si="2"/>
        <v>0</v>
      </c>
      <c r="K29" s="53">
        <v>19</v>
      </c>
      <c r="L29" s="51"/>
      <c r="M29" s="54">
        <f t="shared" si="3"/>
        <v>0</v>
      </c>
      <c r="N29" s="49">
        <v>96.7</v>
      </c>
      <c r="O29" s="1"/>
      <c r="P29" s="1"/>
    </row>
    <row r="30" spans="1:16" ht="15" customHeight="1" x14ac:dyDescent="0.25">
      <c r="A30" s="33" t="s">
        <v>10</v>
      </c>
      <c r="B30" s="8">
        <v>0.4</v>
      </c>
      <c r="C30" s="12">
        <v>0.4</v>
      </c>
      <c r="D30" s="10">
        <f t="shared" si="1"/>
        <v>100</v>
      </c>
      <c r="E30" s="11">
        <v>0.5</v>
      </c>
      <c r="F30" s="12">
        <v>0.5</v>
      </c>
      <c r="G30" s="13">
        <f t="shared" si="0"/>
        <v>100</v>
      </c>
      <c r="H30" s="11">
        <v>0.5</v>
      </c>
      <c r="I30" s="12"/>
      <c r="J30" s="10">
        <f t="shared" si="2"/>
        <v>0</v>
      </c>
      <c r="K30" s="11">
        <v>0.6</v>
      </c>
      <c r="L30" s="12"/>
      <c r="M30" s="13">
        <f t="shared" si="3"/>
        <v>0</v>
      </c>
      <c r="N30" s="14">
        <v>100</v>
      </c>
      <c r="O30" s="1"/>
      <c r="P30" s="1"/>
    </row>
    <row r="31" spans="1:16" ht="15" customHeight="1" x14ac:dyDescent="0.25">
      <c r="A31" s="33" t="s">
        <v>21</v>
      </c>
      <c r="B31" s="8">
        <v>0.4</v>
      </c>
      <c r="C31" s="12">
        <v>0.4</v>
      </c>
      <c r="D31" s="10">
        <f t="shared" si="1"/>
        <v>100</v>
      </c>
      <c r="E31" s="11">
        <v>0.5</v>
      </c>
      <c r="F31" s="12">
        <v>0.5</v>
      </c>
      <c r="G31" s="13">
        <f t="shared" si="0"/>
        <v>100</v>
      </c>
      <c r="H31" s="11">
        <v>0.5</v>
      </c>
      <c r="I31" s="12"/>
      <c r="J31" s="10">
        <f t="shared" si="2"/>
        <v>0</v>
      </c>
      <c r="K31" s="11">
        <v>0.6</v>
      </c>
      <c r="L31" s="12"/>
      <c r="M31" s="13">
        <f t="shared" si="3"/>
        <v>0</v>
      </c>
      <c r="N31" s="14">
        <v>100</v>
      </c>
      <c r="O31" s="1"/>
      <c r="P31" s="1"/>
    </row>
    <row r="32" spans="1:16" ht="15" customHeight="1" x14ac:dyDescent="0.25">
      <c r="A32" s="33" t="s">
        <v>22</v>
      </c>
      <c r="B32" s="8">
        <v>0.8</v>
      </c>
      <c r="C32" s="12">
        <v>0.8</v>
      </c>
      <c r="D32" s="10">
        <f t="shared" si="1"/>
        <v>100</v>
      </c>
      <c r="E32" s="11">
        <v>1</v>
      </c>
      <c r="F32" s="12">
        <v>1</v>
      </c>
      <c r="G32" s="13">
        <f t="shared" si="0"/>
        <v>100</v>
      </c>
      <c r="H32" s="11">
        <v>1</v>
      </c>
      <c r="I32" s="12"/>
      <c r="J32" s="10">
        <f t="shared" si="2"/>
        <v>0</v>
      </c>
      <c r="K32" s="11">
        <v>1</v>
      </c>
      <c r="L32" s="21"/>
      <c r="M32" s="13">
        <f t="shared" si="3"/>
        <v>0</v>
      </c>
      <c r="N32" s="14">
        <v>100</v>
      </c>
      <c r="O32" s="1"/>
      <c r="P32" s="1"/>
    </row>
    <row r="33" spans="1:19" ht="15" customHeight="1" x14ac:dyDescent="0.25">
      <c r="A33" s="42" t="s">
        <v>4</v>
      </c>
      <c r="B33" s="50">
        <v>19</v>
      </c>
      <c r="C33" s="51">
        <v>20</v>
      </c>
      <c r="D33" s="52">
        <f t="shared" si="1"/>
        <v>105.26315789473684</v>
      </c>
      <c r="E33" s="53">
        <v>23</v>
      </c>
      <c r="F33" s="51">
        <v>24</v>
      </c>
      <c r="G33" s="54">
        <f t="shared" si="0"/>
        <v>104.34782608695652</v>
      </c>
      <c r="H33" s="53">
        <v>24</v>
      </c>
      <c r="I33" s="51"/>
      <c r="J33" s="52">
        <f t="shared" si="2"/>
        <v>0</v>
      </c>
      <c r="K33" s="53">
        <v>29</v>
      </c>
      <c r="L33" s="51"/>
      <c r="M33" s="54">
        <f t="shared" si="3"/>
        <v>0</v>
      </c>
      <c r="N33" s="49">
        <v>104.8</v>
      </c>
      <c r="O33" s="1"/>
      <c r="P33" s="1"/>
    </row>
    <row r="34" spans="1:19" ht="15" customHeight="1" x14ac:dyDescent="0.25">
      <c r="A34" s="33" t="s">
        <v>38</v>
      </c>
      <c r="B34" s="8">
        <v>0.3</v>
      </c>
      <c r="C34" s="12">
        <v>0.3</v>
      </c>
      <c r="D34" s="10">
        <f t="shared" si="1"/>
        <v>100</v>
      </c>
      <c r="E34" s="11">
        <v>0.4</v>
      </c>
      <c r="F34" s="12">
        <v>0.4</v>
      </c>
      <c r="G34" s="13">
        <f t="shared" si="0"/>
        <v>100</v>
      </c>
      <c r="H34" s="11">
        <v>0.4</v>
      </c>
      <c r="I34" s="12"/>
      <c r="J34" s="10">
        <f t="shared" si="2"/>
        <v>0</v>
      </c>
      <c r="K34" s="11">
        <v>0.5</v>
      </c>
      <c r="L34" s="12"/>
      <c r="M34" s="13">
        <f t="shared" si="3"/>
        <v>0</v>
      </c>
      <c r="N34" s="14">
        <v>100</v>
      </c>
      <c r="O34" s="1"/>
      <c r="P34" s="1"/>
      <c r="S34" s="2" t="s">
        <v>43</v>
      </c>
    </row>
    <row r="35" spans="1:19" ht="15" customHeight="1" x14ac:dyDescent="0.25">
      <c r="A35" s="33" t="s">
        <v>39</v>
      </c>
      <c r="B35" s="8">
        <v>1.5</v>
      </c>
      <c r="C35" s="12">
        <v>1.5</v>
      </c>
      <c r="D35" s="10">
        <f t="shared" si="1"/>
        <v>100</v>
      </c>
      <c r="E35" s="11">
        <v>2</v>
      </c>
      <c r="F35" s="12">
        <v>2</v>
      </c>
      <c r="G35" s="13">
        <f t="shared" si="0"/>
        <v>100</v>
      </c>
      <c r="H35" s="11">
        <v>1.9</v>
      </c>
      <c r="I35" s="12"/>
      <c r="J35" s="10">
        <f t="shared" si="2"/>
        <v>0</v>
      </c>
      <c r="K35" s="11">
        <v>3</v>
      </c>
      <c r="L35" s="12"/>
      <c r="M35" s="13">
        <f t="shared" si="3"/>
        <v>0</v>
      </c>
      <c r="N35" s="14">
        <v>100</v>
      </c>
      <c r="O35" s="1"/>
      <c r="P35" s="1"/>
    </row>
    <row r="36" spans="1:19" ht="15" customHeight="1" thickBot="1" x14ac:dyDescent="0.3">
      <c r="A36" s="43" t="s">
        <v>40</v>
      </c>
      <c r="B36" s="44">
        <v>2</v>
      </c>
      <c r="C36" s="45">
        <v>2</v>
      </c>
      <c r="D36" s="46">
        <f>(C36/B36)*100</f>
        <v>100</v>
      </c>
      <c r="E36" s="47">
        <v>4</v>
      </c>
      <c r="F36" s="45">
        <v>4</v>
      </c>
      <c r="G36" s="48">
        <f t="shared" si="0"/>
        <v>100</v>
      </c>
      <c r="H36" s="47">
        <v>3</v>
      </c>
      <c r="I36" s="45"/>
      <c r="J36" s="46">
        <f t="shared" si="2"/>
        <v>0</v>
      </c>
      <c r="K36" s="47">
        <v>4</v>
      </c>
      <c r="L36" s="45"/>
      <c r="M36" s="48">
        <f t="shared" si="3"/>
        <v>0</v>
      </c>
      <c r="N36" s="49">
        <v>100</v>
      </c>
      <c r="O36" s="1"/>
      <c r="P36" s="1"/>
    </row>
    <row r="37" spans="1:19" ht="15.75" thickBot="1" x14ac:dyDescent="0.3">
      <c r="A37" s="79" t="s">
        <v>27</v>
      </c>
      <c r="B37" s="80"/>
      <c r="C37" s="80"/>
      <c r="D37" s="80"/>
      <c r="E37" s="80"/>
      <c r="F37" s="80"/>
      <c r="G37" s="80"/>
      <c r="H37" s="80"/>
      <c r="I37" s="80"/>
      <c r="J37" s="34"/>
      <c r="K37" s="34"/>
      <c r="L37" s="34"/>
      <c r="M37" s="34"/>
      <c r="N37" s="35">
        <f>SUM(N7:N36)/30</f>
        <v>98.44</v>
      </c>
    </row>
    <row r="38" spans="1:19" ht="11.25" customHeight="1" x14ac:dyDescent="0.25">
      <c r="A38" s="36"/>
      <c r="B38" s="37"/>
      <c r="C38" s="37"/>
      <c r="D38" s="38"/>
      <c r="E38" s="37"/>
      <c r="F38" s="37"/>
      <c r="G38" s="37"/>
      <c r="H38" s="37"/>
      <c r="I38" s="37"/>
      <c r="J38" s="37"/>
      <c r="K38" s="37"/>
      <c r="L38" s="38"/>
      <c r="M38" s="37"/>
      <c r="N38" s="37"/>
      <c r="O38" s="1"/>
      <c r="P38" s="1"/>
      <c r="Q38" s="1"/>
    </row>
    <row r="39" spans="1:19" ht="12.75" customHeight="1" x14ac:dyDescent="0.25">
      <c r="A39" s="83" t="s">
        <v>45</v>
      </c>
      <c r="B39" s="84"/>
      <c r="C39" s="84"/>
      <c r="D39" s="84"/>
      <c r="E39" s="84"/>
      <c r="F39" s="84"/>
      <c r="G39" s="84"/>
      <c r="H39" s="84"/>
      <c r="I39" s="84"/>
      <c r="J39" s="39"/>
      <c r="K39" s="40"/>
      <c r="L39" s="40"/>
      <c r="M39" s="40"/>
      <c r="N39" s="40"/>
      <c r="O39" s="4"/>
      <c r="P39" s="4"/>
      <c r="Q39" s="4"/>
    </row>
    <row r="40" spans="1:19" ht="21.75" customHeight="1" x14ac:dyDescent="0.25">
      <c r="A40" s="83" t="s">
        <v>46</v>
      </c>
      <c r="B40" s="84"/>
      <c r="C40" s="84"/>
      <c r="D40" s="84"/>
      <c r="E40" s="84"/>
      <c r="F40" s="84"/>
      <c r="G40" s="84"/>
      <c r="H40" s="84"/>
      <c r="I40" s="84"/>
      <c r="J40" s="39"/>
      <c r="K40" s="39"/>
      <c r="L40" s="39"/>
      <c r="M40" s="39"/>
      <c r="N40" s="39"/>
      <c r="O40" s="4"/>
      <c r="P40" s="4"/>
      <c r="Q40" s="4"/>
    </row>
    <row r="41" spans="1:19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9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</sheetData>
  <sheetProtection selectLockedCells="1"/>
  <protectedRanges>
    <protectedRange password="CF7A" sqref="N7:N36" name="Диапазон11"/>
    <protectedRange password="CF7A" sqref="L7:L36" name="Диапазон10"/>
    <protectedRange password="CF7A" sqref="I7:I36" name="Диапазон9"/>
    <protectedRange password="CF7A" sqref="F7:F36" name="Диапазон8"/>
    <protectedRange password="CF7A" sqref="C7:C36" name="Диапазон7"/>
    <protectedRange password="CF7A" sqref="K3" name="Диапазон6"/>
    <protectedRange password="CF7A" sqref="I3" name="Диапазон5"/>
    <protectedRange password="CF7A" sqref="F3" name="Диапазон4"/>
    <protectedRange password="CF7A" sqref="D3" name="Диапазон3"/>
    <protectedRange password="CF7A" sqref="I2" name="Диапазон2"/>
    <protectedRange password="CF7A" sqref="A2" name="Диапазон1"/>
  </protectedRanges>
  <customSheetViews>
    <customSheetView guid="{2276689C-E0BE-47DD-A399-8C9407B8A06A}">
      <selection activeCell="F28" sqref="F28:F37"/>
      <pageMargins left="0.23622047244094491" right="0.23622047244094491" top="0.19685039370078741" bottom="0.15748031496062992" header="0.31496062992125984" footer="0.31496062992125984"/>
      <pageSetup paperSize="9" orientation="landscape" verticalDpi="0" r:id="rId1"/>
    </customSheetView>
    <customSheetView guid="{D55A4689-801B-4CC8-BED0-DB213DCBCECA}" topLeftCell="A4">
      <selection activeCell="F10" sqref="F10"/>
      <pageMargins left="0.23622047244094491" right="0.23622047244094491" top="0.19685039370078741" bottom="0.15748031496062992" header="0.31496062992125984" footer="0.31496062992125984"/>
      <pageSetup paperSize="9" orientation="landscape" verticalDpi="0" r:id="rId2"/>
    </customSheetView>
  </customSheetViews>
  <mergeCells count="20">
    <mergeCell ref="A37:I37"/>
    <mergeCell ref="H4:N4"/>
    <mergeCell ref="A39:I39"/>
    <mergeCell ref="A40:I40"/>
    <mergeCell ref="H5:I5"/>
    <mergeCell ref="J5:J6"/>
    <mergeCell ref="K5:L5"/>
    <mergeCell ref="M5:M6"/>
    <mergeCell ref="N5:N6"/>
    <mergeCell ref="H1:N1"/>
    <mergeCell ref="A1:G1"/>
    <mergeCell ref="A2:G2"/>
    <mergeCell ref="A5:A6"/>
    <mergeCell ref="B5:C5"/>
    <mergeCell ref="D5:D6"/>
    <mergeCell ref="E5:F5"/>
    <mergeCell ref="G5:G6"/>
    <mergeCell ref="B4:G4"/>
    <mergeCell ref="L3:N3"/>
    <mergeCell ref="I2:N2"/>
  </mergeCells>
  <pageMargins left="0.23622047244094491" right="0.23622047244094491" top="0.19685039370078741" bottom="0.15748031496062992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Office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2021-03-30T11:50:39Z</cp:lastPrinted>
  <dcterms:created xsi:type="dcterms:W3CDTF">2008-04-10T06:55:47Z</dcterms:created>
  <dcterms:modified xsi:type="dcterms:W3CDTF">2024-01-18T06:50:32Z</dcterms:modified>
</cp:coreProperties>
</file>